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9152" localSheetId="0">'0503738НП'!$B$40:$V$40</definedName>
    <definedName name="TR_30200313183_2367579153" localSheetId="0">'0503738НП'!$B$41:$V$41</definedName>
    <definedName name="TR_30200313202" localSheetId="0">'0503738НП'!$B$56:$V$56</definedName>
    <definedName name="TR_30200313221_2367579154" localSheetId="0">'0503738НП'!$B$44:$V$44</definedName>
    <definedName name="TR_30200313221_2367579155" localSheetId="0">'0503738НП'!$B$45:$V$45</definedName>
    <definedName name="TR_30200313240" localSheetId="0">'0503738НП'!$C$83:$N$92</definedName>
    <definedName name="TR_30200313250_2367579158" localSheetId="0">'0503738НП'!$B$24:$V$24</definedName>
    <definedName name="TR_30200313250_2367579159" localSheetId="0">'0503738НП'!$B$25:$V$25</definedName>
    <definedName name="TR_30200313269_2367579156" localSheetId="0">'0503738НП'!$B$48:$V$48</definedName>
    <definedName name="TR_30200313269_2367579157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R52" s="1"/>
  <c r="R51" s="1"/>
  <c r="Q53"/>
  <c r="Q52"/>
  <c r="Q51" s="1"/>
  <c r="O52"/>
  <c r="N52"/>
  <c r="M52"/>
  <c r="L52"/>
  <c r="L51" s="1"/>
  <c r="I52"/>
  <c r="O51"/>
  <c r="N51"/>
  <c r="M51"/>
  <c r="I51"/>
  <c r="I38" s="1"/>
  <c r="I37" s="1"/>
  <c r="T49"/>
  <c r="R49"/>
  <c r="Q49"/>
  <c r="T48"/>
  <c r="R48"/>
  <c r="R47" s="1"/>
  <c r="Q48"/>
  <c r="Q47" s="1"/>
  <c r="O47"/>
  <c r="N47"/>
  <c r="M47"/>
  <c r="L47"/>
  <c r="L38" s="1"/>
  <c r="L37" s="1"/>
  <c r="I47"/>
  <c r="T45"/>
  <c r="R45"/>
  <c r="Q45"/>
  <c r="Q43" s="1"/>
  <c r="T44"/>
  <c r="R44"/>
  <c r="R43" s="1"/>
  <c r="R38" s="1"/>
  <c r="R37" s="1"/>
  <c r="Q44"/>
  <c r="O43"/>
  <c r="N43"/>
  <c r="M43"/>
  <c r="L43"/>
  <c r="I43"/>
  <c r="T41"/>
  <c r="R41"/>
  <c r="Q41"/>
  <c r="T40"/>
  <c r="R40"/>
  <c r="Q40"/>
  <c r="O39"/>
  <c r="O38" s="1"/>
  <c r="O37" s="1"/>
  <c r="N39"/>
  <c r="M39"/>
  <c r="M38" s="1"/>
  <c r="M37" s="1"/>
  <c r="M66" s="1"/>
  <c r="L39"/>
  <c r="I39"/>
  <c r="N38"/>
  <c r="N37" s="1"/>
  <c r="P37"/>
  <c r="T28"/>
  <c r="R27"/>
  <c r="Q27"/>
  <c r="P27"/>
  <c r="O27"/>
  <c r="N27"/>
  <c r="M27"/>
  <c r="L27"/>
  <c r="K27"/>
  <c r="J27"/>
  <c r="I27"/>
  <c r="T25"/>
  <c r="R25"/>
  <c r="Q25"/>
  <c r="T24"/>
  <c r="R24"/>
  <c r="R23" s="1"/>
  <c r="Q24"/>
  <c r="Q23"/>
  <c r="P23"/>
  <c r="P66" s="1"/>
  <c r="O23"/>
  <c r="N23"/>
  <c r="M23"/>
  <c r="L23"/>
  <c r="L66" s="1"/>
  <c r="I23"/>
  <c r="I66" l="1"/>
  <c r="N66"/>
  <c r="R66"/>
  <c r="O66"/>
  <c r="Q39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<sst xmlns="http://schemas.openxmlformats.org/spreadsheetml/2006/main" count="287" uniqueCount="148">
  <si>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</si>
  <si>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</si>
  <si>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</si>
  <si>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</si>
  <si>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</si>
  <si>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</si>
  <si>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</si>
  <si>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</si>
  <si>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</si>
  <si>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</si>
  <si>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</si>
  <si>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</si>
  <si>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</si>
  <si>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</si>
  <si>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</si>
  <si>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</si>
  <si>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</si>
  <si>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</si>
  <si>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</si>
  <si>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</si>
  <si>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</si>
  <si>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</si>
  <si>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</si>
  <si>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</si>
  <si>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14740000221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</si>
  <si>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</si>
  <si>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</si>
  <si>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</si>
  <si>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</si>
  <si>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</si>
  <si>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</si>
  <si>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</si>
  <si>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</si>
  <si>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</si>
  <si>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</si>
  <si>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</si>
  <si>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</si>
  <si>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</si>
  <si>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</si>
  <si>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</si>
  <si>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</si>
  <si>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</si>
  <si>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</si>
  <si>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</si>
  <si>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</si>
  <si>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</si>
  <si>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</si>
  <si>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</si>
  <si>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</si>
  <si>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</si>
  <si>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</si>
  <si>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</si>
  <si>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</si>
  <si>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</si>
  <si>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</si>
  <si>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</si>
  <si>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</si>
  <si>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</si>
  <si>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</si>
  <si>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</si>
  <si>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</si>
  <si>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</si>
  <si>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</si>
  <si>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</si>
  <si>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</si>
  <si>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</si>
  <si>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</si>
  <si>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</si>
  <si>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</si>
  <si>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</si>
  <si>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</si>
  <si>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</si>
  <si>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</si>
  <si>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</si>
  <si>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</si>
  <si>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</si>
  <si>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</si>
  <si>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</si>
  <si>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</si>
  <si>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</si>
  <si>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</si>
  <si>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</si>
  <si>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</si>
  <si>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</si>
  <si>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</si>
  <si>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</si>
  <si>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</si>
  <si>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</si>
  <si>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</si>
  <si>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</si>
  <si>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</si>
  <si>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</si>
  <si>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</si>
  <si>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</si>
  <si>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</si>
  <si>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</si>
  <si>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</si>
  <si>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</si>
  <si>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</si>
  <si>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</si>
  <si>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</si>
  <si>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</si>
  <si>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</si>
  <si>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</si>
  <si>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</si>
  <si>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</si>
  <si>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</si>
  <si>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</si>
  <si>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</si>
  <si>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</si>
  <si>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</si>
  <si>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</si>
  <si>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</si>
  <si>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</si>
  <si>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</si>
  <si>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Васютин Д.Ю.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</si>
  <si>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</si>
  <si>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</si>
  <si>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</si>
  <si>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</si>
  <si>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</si>
  <si>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</si>
  <si>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</si>
  <si>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</si>
  <si>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</si>
  <si>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</si>
  <si>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</si>
  <si>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</si>
  <si>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</si>
  <si>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</si>
  <si>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</si>
  <si>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</si>
  <si>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</si>
  <si>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</si>
  <si>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</si>
  <si>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</si>
  <si>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</si>
  <si>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</si>
  <si>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</si>
  <si>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0503738НП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</si>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</sst>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E95" sqref="E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7.570312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139</v>
      </c>
      <c r="S5" s="7" t="s">
        <v>6</v>
      </c>
      <c r="T5" s="7" t="s">
        <v>7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8</v>
      </c>
      <c r="K6" s="315" t="s">
        <v>9</v>
      </c>
      <c r="L6" s="315"/>
      <c r="M6" s="315"/>
      <c r="N6" s="13"/>
      <c r="O6" s="13"/>
      <c r="P6" s="21"/>
      <c r="Q6" s="22" t="s">
        <v>10</v>
      </c>
      <c r="R6" s="23">
        <v>45292</v>
      </c>
      <c r="S6" s="7" t="s">
        <v>11</v>
      </c>
      <c r="T6" s="7" t="s">
        <v>12</v>
      </c>
      <c r="U6" s="7"/>
    </row>
    <row r="7" spans="2:21" ht="23.25" customHeight="1">
      <c r="B7" s="303" t="s">
        <v>13</v>
      </c>
      <c r="C7" s="307"/>
      <c r="D7" s="307"/>
      <c r="E7" s="307"/>
      <c r="F7" s="24"/>
      <c r="G7" s="13"/>
      <c r="H7" s="306" t="s">
        <v>14</v>
      </c>
      <c r="I7" s="306"/>
      <c r="J7" s="306"/>
      <c r="K7" s="306"/>
      <c r="L7" s="306"/>
      <c r="M7" s="306"/>
      <c r="N7" s="306"/>
      <c r="O7" s="306"/>
      <c r="P7" s="25"/>
      <c r="Q7" s="17" t="s">
        <v>15</v>
      </c>
      <c r="R7" s="26" t="s">
        <v>16</v>
      </c>
      <c r="S7" s="7" t="s">
        <v>17</v>
      </c>
      <c r="T7" s="7" t="s">
        <v>18</v>
      </c>
      <c r="U7" s="27" t="s">
        <v>14</v>
      </c>
    </row>
    <row r="8" spans="2:21" ht="22.5" customHeight="1">
      <c r="B8" s="303" t="s">
        <v>19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20</v>
      </c>
      <c r="U8" s="27"/>
    </row>
    <row r="9" spans="2:21" ht="22.5" customHeight="1">
      <c r="B9" s="303" t="s">
        <v>21</v>
      </c>
      <c r="C9" s="303"/>
      <c r="D9" s="303"/>
      <c r="E9" s="303"/>
      <c r="F9" s="12"/>
      <c r="G9" s="28"/>
      <c r="H9" s="308" t="s">
        <v>22</v>
      </c>
      <c r="I9" s="308"/>
      <c r="J9" s="308"/>
      <c r="K9" s="308"/>
      <c r="L9" s="308"/>
      <c r="M9" s="308"/>
      <c r="N9" s="308"/>
      <c r="O9" s="308"/>
      <c r="P9" s="30"/>
      <c r="Q9" s="31" t="s">
        <v>23</v>
      </c>
      <c r="R9" s="32" t="s">
        <v>24</v>
      </c>
      <c r="S9" s="7" t="s">
        <v>25</v>
      </c>
      <c r="T9" s="7" t="s">
        <v>26</v>
      </c>
      <c r="U9" s="27" t="s">
        <v>22</v>
      </c>
    </row>
    <row r="10" spans="2:21">
      <c r="B10" s="303" t="s">
        <v>27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15</v>
      </c>
      <c r="R10" s="26" t="s">
        <v>28</v>
      </c>
      <c r="S10" s="7"/>
      <c r="T10" s="7" t="s">
        <v>29</v>
      </c>
      <c r="U10" s="7"/>
    </row>
    <row r="11" spans="2:21" ht="15" customHeight="1">
      <c r="B11" s="303" t="s">
        <v>30</v>
      </c>
      <c r="C11" s="303"/>
      <c r="D11" s="303"/>
      <c r="E11" s="303"/>
      <c r="F11" s="12"/>
      <c r="G11" s="28"/>
      <c r="H11" s="306" t="s">
        <v>31</v>
      </c>
      <c r="I11" s="306"/>
      <c r="J11" s="306"/>
      <c r="K11" s="306"/>
      <c r="L11" s="306"/>
      <c r="M11" s="306"/>
      <c r="N11" s="306"/>
      <c r="O11" s="306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303" t="s">
        <v>36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37</v>
      </c>
      <c r="T12" s="7" t="s">
        <v>38</v>
      </c>
      <c r="U12" s="7"/>
    </row>
    <row r="13" spans="2:21" ht="15" customHeight="1">
      <c r="B13" s="303" t="s">
        <v>39</v>
      </c>
      <c r="C13" s="303"/>
      <c r="D13" s="303"/>
      <c r="E13" s="303"/>
      <c r="F13" s="12"/>
      <c r="G13" s="28"/>
      <c r="H13" s="306" t="s">
        <v>40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41</v>
      </c>
      <c r="U13" s="27"/>
    </row>
    <row r="14" spans="2:21" ht="12.75" customHeight="1">
      <c r="B14" s="303" t="s">
        <v>42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303" t="s">
        <v>45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276" t="s">
        <v>50</v>
      </c>
      <c r="C17" s="291" t="s">
        <v>51</v>
      </c>
      <c r="D17" s="283" t="s">
        <v>52</v>
      </c>
      <c r="E17" s="298"/>
      <c r="F17" s="298"/>
      <c r="G17" s="298"/>
      <c r="H17" s="288"/>
      <c r="I17" s="283" t="s">
        <v>53</v>
      </c>
      <c r="J17" s="298"/>
      <c r="K17" s="288"/>
      <c r="L17" s="274" t="s">
        <v>54</v>
      </c>
      <c r="M17" s="275"/>
      <c r="N17" s="275"/>
      <c r="O17" s="276"/>
      <c r="P17" s="301" t="s">
        <v>55</v>
      </c>
      <c r="Q17" s="274" t="s">
        <v>56</v>
      </c>
      <c r="R17" s="275"/>
      <c r="S17" s="7"/>
      <c r="T17" s="39" t="s">
        <v>57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58</v>
      </c>
      <c r="M18" s="286" t="s">
        <v>59</v>
      </c>
      <c r="N18" s="287"/>
      <c r="O18" s="288" t="s">
        <v>60</v>
      </c>
      <c r="P18" s="302"/>
      <c r="Q18" s="291" t="s">
        <v>61</v>
      </c>
      <c r="R18" s="283" t="s">
        <v>62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63</v>
      </c>
      <c r="N19" s="291" t="s">
        <v>64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71" t="s">
        <v>25</v>
      </c>
      <c r="E22" s="272"/>
      <c r="F22" s="272"/>
      <c r="G22" s="272"/>
      <c r="H22" s="273"/>
      <c r="I22" s="274" t="s">
        <v>67</v>
      </c>
      <c r="J22" s="275"/>
      <c r="K22" s="276"/>
      <c r="L22" s="43" t="s">
        <v>6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201" t="s">
        <v>76</v>
      </c>
      <c r="E23" s="202"/>
      <c r="F23" s="202"/>
      <c r="G23" s="202"/>
      <c r="H23" s="203"/>
      <c r="I23" s="277">
        <f>SUM(I24:I26)</f>
        <v>300377.60000000003</v>
      </c>
      <c r="J23" s="278"/>
      <c r="K23" s="279"/>
      <c r="L23" s="51">
        <f t="shared" ref="L23:R23" si="0">SUM(L24:L26)</f>
        <v>0</v>
      </c>
      <c r="M23" s="52">
        <f t="shared" si="0"/>
        <v>300377.36</v>
      </c>
      <c r="N23" s="53">
        <f t="shared" si="0"/>
        <v>0</v>
      </c>
      <c r="O23" s="52">
        <f t="shared" si="0"/>
        <v>300376.67000000004</v>
      </c>
      <c r="P23" s="52">
        <f t="shared" si="0"/>
        <v>300376.67000000004</v>
      </c>
      <c r="Q23" s="52">
        <f t="shared" si="0"/>
        <v>0.69000000000232831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 t="s">
        <v>80</v>
      </c>
      <c r="F24" s="58" t="s">
        <v>81</v>
      </c>
      <c r="G24" s="58" t="s">
        <v>82</v>
      </c>
      <c r="H24" s="59" t="s">
        <v>83</v>
      </c>
      <c r="I24" s="280">
        <v>230704.64000000001</v>
      </c>
      <c r="J24" s="281"/>
      <c r="K24" s="282"/>
      <c r="L24" s="60">
        <v>0</v>
      </c>
      <c r="M24" s="60">
        <v>230704.64000000001</v>
      </c>
      <c r="N24" s="61">
        <v>0</v>
      </c>
      <c r="O24" s="62">
        <v>230703.95</v>
      </c>
      <c r="P24" s="60">
        <v>230703.95</v>
      </c>
      <c r="Q24" s="63">
        <f>M24-P24</f>
        <v>0.69000000000232831</v>
      </c>
      <c r="R24" s="64">
        <f>O24-P24</f>
        <v>0</v>
      </c>
      <c r="S24" s="40" t="s">
        <v>84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85</v>
      </c>
      <c r="C25" s="56" t="s">
        <v>75</v>
      </c>
      <c r="D25" s="57"/>
      <c r="E25" s="58" t="s">
        <v>80</v>
      </c>
      <c r="F25" s="58" t="s">
        <v>81</v>
      </c>
      <c r="G25" s="58" t="s">
        <v>82</v>
      </c>
      <c r="H25" s="59" t="s">
        <v>86</v>
      </c>
      <c r="I25" s="280">
        <v>69672.960000000006</v>
      </c>
      <c r="J25" s="281"/>
      <c r="K25" s="282"/>
      <c r="L25" s="60">
        <v>0</v>
      </c>
      <c r="M25" s="60">
        <v>69672.72</v>
      </c>
      <c r="N25" s="61">
        <v>0</v>
      </c>
      <c r="O25" s="62">
        <v>69672.72</v>
      </c>
      <c r="P25" s="60">
        <v>69672.72</v>
      </c>
      <c r="Q25" s="63">
        <f>M25-P25</f>
        <v>0</v>
      </c>
      <c r="R25" s="64">
        <f>O25-P25</f>
        <v>0</v>
      </c>
      <c r="S25" s="40" t="s">
        <v>84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87</v>
      </c>
      <c r="C27" s="75" t="s">
        <v>88</v>
      </c>
      <c r="D27" s="235" t="s">
        <v>76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88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89</v>
      </c>
      <c r="S30" s="48"/>
      <c r="T30" s="48"/>
      <c r="U30" s="48"/>
      <c r="V30" s="48"/>
    </row>
    <row r="31" spans="2:22" ht="15" customHeight="1">
      <c r="B31" s="200" t="s">
        <v>50</v>
      </c>
      <c r="C31" s="217" t="s">
        <v>51</v>
      </c>
      <c r="D31" s="209" t="s">
        <v>52</v>
      </c>
      <c r="E31" s="224"/>
      <c r="F31" s="224"/>
      <c r="G31" s="224"/>
      <c r="H31" s="214"/>
      <c r="I31" s="209" t="s">
        <v>90</v>
      </c>
      <c r="J31" s="224"/>
      <c r="K31" s="214"/>
      <c r="L31" s="198" t="s">
        <v>54</v>
      </c>
      <c r="M31" s="199"/>
      <c r="N31" s="199"/>
      <c r="O31" s="200"/>
      <c r="P31" s="227" t="s">
        <v>55</v>
      </c>
      <c r="Q31" s="198" t="s">
        <v>56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58</v>
      </c>
      <c r="M32" s="212" t="s">
        <v>59</v>
      </c>
      <c r="N32" s="213"/>
      <c r="O32" s="214" t="s">
        <v>60</v>
      </c>
      <c r="P32" s="228"/>
      <c r="Q32" s="217" t="s">
        <v>61</v>
      </c>
      <c r="R32" s="209" t="s">
        <v>62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63</v>
      </c>
      <c r="N33" s="217" t="s">
        <v>64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65</v>
      </c>
      <c r="C36" s="104" t="s">
        <v>66</v>
      </c>
      <c r="D36" s="195" t="s">
        <v>25</v>
      </c>
      <c r="E36" s="196"/>
      <c r="F36" s="196"/>
      <c r="G36" s="196"/>
      <c r="H36" s="197"/>
      <c r="I36" s="198" t="s">
        <v>67</v>
      </c>
      <c r="J36" s="199"/>
      <c r="K36" s="200"/>
      <c r="L36" s="105" t="s">
        <v>6</v>
      </c>
      <c r="M36" s="104" t="s">
        <v>68</v>
      </c>
      <c r="N36" s="106" t="s">
        <v>69</v>
      </c>
      <c r="O36" s="104" t="s">
        <v>70</v>
      </c>
      <c r="P36" s="107" t="s">
        <v>71</v>
      </c>
      <c r="Q36" s="104" t="s">
        <v>72</v>
      </c>
      <c r="R36" s="108" t="s">
        <v>73</v>
      </c>
      <c r="S36" s="48"/>
      <c r="T36" s="48"/>
      <c r="U36" s="48"/>
      <c r="V36" s="48"/>
    </row>
    <row r="37" spans="2:22" ht="57">
      <c r="B37" s="109" t="s">
        <v>91</v>
      </c>
      <c r="C37" s="50" t="s">
        <v>92</v>
      </c>
      <c r="D37" s="201" t="s">
        <v>76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93</v>
      </c>
      <c r="C38" s="75" t="s">
        <v>94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76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95</v>
      </c>
      <c r="C39" s="75" t="s">
        <v>96</v>
      </c>
      <c r="D39" s="235" t="s">
        <v>76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76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79</v>
      </c>
      <c r="C40" s="118" t="s">
        <v>96</v>
      </c>
      <c r="D40" s="57"/>
      <c r="E40" s="119" t="s">
        <v>80</v>
      </c>
      <c r="F40" s="119" t="s">
        <v>81</v>
      </c>
      <c r="G40" s="119" t="s">
        <v>82</v>
      </c>
      <c r="H40" s="120" t="s">
        <v>83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76</v>
      </c>
      <c r="Q40" s="122">
        <f>M40</f>
        <v>0</v>
      </c>
      <c r="R40" s="123">
        <f>O40</f>
        <v>0</v>
      </c>
      <c r="S40" s="40" t="s">
        <v>84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85</v>
      </c>
      <c r="C41" s="118" t="s">
        <v>96</v>
      </c>
      <c r="D41" s="57"/>
      <c r="E41" s="119" t="s">
        <v>80</v>
      </c>
      <c r="F41" s="119" t="s">
        <v>81</v>
      </c>
      <c r="G41" s="119" t="s">
        <v>82</v>
      </c>
      <c r="H41" s="120" t="s">
        <v>86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76</v>
      </c>
      <c r="Q41" s="122">
        <f>M41</f>
        <v>0</v>
      </c>
      <c r="R41" s="123">
        <f>O41</f>
        <v>0</v>
      </c>
      <c r="S41" s="40" t="s">
        <v>84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97</v>
      </c>
      <c r="C43" s="75" t="s">
        <v>98</v>
      </c>
      <c r="D43" s="235" t="s">
        <v>76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76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79</v>
      </c>
      <c r="C44" s="118" t="s">
        <v>98</v>
      </c>
      <c r="D44" s="57"/>
      <c r="E44" s="119" t="s">
        <v>80</v>
      </c>
      <c r="F44" s="119" t="s">
        <v>81</v>
      </c>
      <c r="G44" s="119" t="s">
        <v>82</v>
      </c>
      <c r="H44" s="120" t="s">
        <v>83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76</v>
      </c>
      <c r="Q44" s="122">
        <f>M44</f>
        <v>0</v>
      </c>
      <c r="R44" s="123">
        <f>O44</f>
        <v>0</v>
      </c>
      <c r="S44" s="40" t="s">
        <v>84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85</v>
      </c>
      <c r="C45" s="118" t="s">
        <v>98</v>
      </c>
      <c r="D45" s="57"/>
      <c r="E45" s="119" t="s">
        <v>80</v>
      </c>
      <c r="F45" s="119" t="s">
        <v>81</v>
      </c>
      <c r="G45" s="119" t="s">
        <v>82</v>
      </c>
      <c r="H45" s="120" t="s">
        <v>86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76</v>
      </c>
      <c r="Q45" s="122">
        <f>M45</f>
        <v>0</v>
      </c>
      <c r="R45" s="123">
        <f>O45</f>
        <v>0</v>
      </c>
      <c r="S45" s="40" t="s">
        <v>84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99</v>
      </c>
      <c r="C47" s="75" t="s">
        <v>100</v>
      </c>
      <c r="D47" s="235" t="s">
        <v>76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76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79</v>
      </c>
      <c r="C48" s="118" t="s">
        <v>100</v>
      </c>
      <c r="D48" s="57"/>
      <c r="E48" s="119" t="s">
        <v>80</v>
      </c>
      <c r="F48" s="119" t="s">
        <v>81</v>
      </c>
      <c r="G48" s="119" t="s">
        <v>82</v>
      </c>
      <c r="H48" s="120" t="s">
        <v>83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76</v>
      </c>
      <c r="Q48" s="122">
        <f>M48</f>
        <v>0</v>
      </c>
      <c r="R48" s="123">
        <f>O48</f>
        <v>0</v>
      </c>
      <c r="S48" s="40" t="s">
        <v>84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85</v>
      </c>
      <c r="C49" s="118" t="s">
        <v>100</v>
      </c>
      <c r="D49" s="57"/>
      <c r="E49" s="119" t="s">
        <v>80</v>
      </c>
      <c r="F49" s="119" t="s">
        <v>81</v>
      </c>
      <c r="G49" s="119" t="s">
        <v>82</v>
      </c>
      <c r="H49" s="120" t="s">
        <v>86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76</v>
      </c>
      <c r="Q49" s="122">
        <f>M49</f>
        <v>0</v>
      </c>
      <c r="R49" s="123">
        <f>O49</f>
        <v>0</v>
      </c>
      <c r="S49" s="40" t="s">
        <v>84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101</v>
      </c>
      <c r="C51" s="75" t="s">
        <v>102</v>
      </c>
      <c r="D51" s="235" t="s">
        <v>76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76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103</v>
      </c>
      <c r="C52" s="75" t="s">
        <v>104</v>
      </c>
      <c r="D52" s="235" t="s">
        <v>76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76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104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76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105</v>
      </c>
      <c r="C55" s="75" t="s">
        <v>106</v>
      </c>
      <c r="D55" s="235" t="s">
        <v>76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76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106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76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107</v>
      </c>
      <c r="S58" s="40"/>
      <c r="T58" s="65"/>
      <c r="U58" s="65"/>
      <c r="V58" s="48"/>
    </row>
    <row r="59" spans="2:22" ht="15" customHeight="1">
      <c r="B59" s="200" t="s">
        <v>50</v>
      </c>
      <c r="C59" s="217" t="s">
        <v>51</v>
      </c>
      <c r="D59" s="209" t="s">
        <v>52</v>
      </c>
      <c r="E59" s="224"/>
      <c r="F59" s="224"/>
      <c r="G59" s="224"/>
      <c r="H59" s="214"/>
      <c r="I59" s="209" t="s">
        <v>90</v>
      </c>
      <c r="J59" s="224"/>
      <c r="K59" s="214"/>
      <c r="L59" s="198" t="s">
        <v>54</v>
      </c>
      <c r="M59" s="199"/>
      <c r="N59" s="199"/>
      <c r="O59" s="200"/>
      <c r="P59" s="227" t="s">
        <v>55</v>
      </c>
      <c r="Q59" s="198" t="s">
        <v>56</v>
      </c>
      <c r="R59" s="199"/>
      <c r="S59" s="40"/>
      <c r="T59" s="65" t="s">
        <v>108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58</v>
      </c>
      <c r="M60" s="212" t="s">
        <v>59</v>
      </c>
      <c r="N60" s="213"/>
      <c r="O60" s="214" t="s">
        <v>60</v>
      </c>
      <c r="P60" s="228"/>
      <c r="Q60" s="217" t="s">
        <v>61</v>
      </c>
      <c r="R60" s="209" t="s">
        <v>62</v>
      </c>
      <c r="S60" s="40"/>
      <c r="T60" s="65" t="s">
        <v>109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63</v>
      </c>
      <c r="N61" s="217" t="s">
        <v>64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65</v>
      </c>
      <c r="C64" s="107" t="s">
        <v>66</v>
      </c>
      <c r="D64" s="195" t="s">
        <v>25</v>
      </c>
      <c r="E64" s="196"/>
      <c r="F64" s="196"/>
      <c r="G64" s="196"/>
      <c r="H64" s="197"/>
      <c r="I64" s="198" t="s">
        <v>67</v>
      </c>
      <c r="J64" s="199"/>
      <c r="K64" s="200"/>
      <c r="L64" s="105" t="s">
        <v>6</v>
      </c>
      <c r="M64" s="107" t="s">
        <v>68</v>
      </c>
      <c r="N64" s="106" t="s">
        <v>69</v>
      </c>
      <c r="O64" s="107" t="s">
        <v>70</v>
      </c>
      <c r="P64" s="107" t="s">
        <v>71</v>
      </c>
      <c r="Q64" s="107" t="s">
        <v>72</v>
      </c>
      <c r="R64" s="106" t="s">
        <v>73</v>
      </c>
      <c r="S64" s="40"/>
      <c r="T64" s="150">
        <v>0</v>
      </c>
      <c r="U64" s="150"/>
      <c r="V64" s="48"/>
    </row>
    <row r="65" spans="2:22" ht="34.5">
      <c r="B65" s="151" t="s">
        <v>110</v>
      </c>
      <c r="C65" s="50" t="s">
        <v>111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112</v>
      </c>
      <c r="C66" s="155" t="s">
        <v>113</v>
      </c>
      <c r="D66" s="205" t="s">
        <v>76</v>
      </c>
      <c r="E66" s="206"/>
      <c r="F66" s="206"/>
      <c r="G66" s="206"/>
      <c r="H66" s="207"/>
      <c r="I66" s="208">
        <f>I23+I37</f>
        <v>1212638.6000000001</v>
      </c>
      <c r="J66" s="208"/>
      <c r="K66" s="208"/>
      <c r="L66" s="156">
        <f t="shared" ref="L66:R66" si="2">L23+L37</f>
        <v>0</v>
      </c>
      <c r="M66" s="156">
        <f t="shared" si="2"/>
        <v>300377.36</v>
      </c>
      <c r="N66" s="156">
        <f t="shared" si="2"/>
        <v>0</v>
      </c>
      <c r="O66" s="156">
        <f t="shared" si="2"/>
        <v>300376.67000000004</v>
      </c>
      <c r="P66" s="156">
        <f t="shared" si="2"/>
        <v>300376.67000000004</v>
      </c>
      <c r="Q66" s="156">
        <f t="shared" si="2"/>
        <v>0.69000000000232831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114</v>
      </c>
      <c r="C68" s="193"/>
      <c r="D68" s="193"/>
      <c r="E68" s="193"/>
      <c r="F68" s="193"/>
      <c r="G68" s="193"/>
      <c r="H68" s="160"/>
      <c r="I68" s="192" t="s">
        <v>115</v>
      </c>
      <c r="J68" s="192"/>
      <c r="K68" s="192"/>
      <c r="L68" s="192"/>
      <c r="M68" s="191" t="s">
        <v>116</v>
      </c>
      <c r="N68" s="191"/>
      <c r="O68" s="161"/>
      <c r="P68" s="192" t="s">
        <v>117</v>
      </c>
      <c r="Q68" s="192"/>
      <c r="R68" s="162"/>
    </row>
    <row r="69" spans="2:22" s="48" customFormat="1" ht="12.75" customHeight="1">
      <c r="C69" s="184" t="s">
        <v>118</v>
      </c>
      <c r="D69" s="184"/>
      <c r="E69" s="184"/>
      <c r="F69" s="184"/>
      <c r="G69" s="184"/>
      <c r="I69" s="184" t="s">
        <v>119</v>
      </c>
      <c r="J69" s="184"/>
      <c r="K69" s="184"/>
      <c r="L69" s="184"/>
      <c r="M69" s="191" t="s">
        <v>120</v>
      </c>
      <c r="N69" s="191"/>
      <c r="O69" s="3" t="s">
        <v>118</v>
      </c>
      <c r="P69" s="184" t="s">
        <v>119</v>
      </c>
      <c r="Q69" s="184"/>
    </row>
    <row r="70" spans="2:22" s="48" customFormat="1" ht="12.75" customHeight="1"/>
    <row r="71" spans="2:22" s="48" customFormat="1" ht="22.5" customHeight="1">
      <c r="B71" s="48" t="s">
        <v>121</v>
      </c>
      <c r="C71" s="193"/>
      <c r="D71" s="193"/>
      <c r="E71" s="193"/>
      <c r="F71" s="193"/>
      <c r="G71" s="193"/>
      <c r="H71" s="160"/>
      <c r="I71" s="192" t="s">
        <v>140</v>
      </c>
      <c r="J71" s="192"/>
      <c r="K71" s="192"/>
      <c r="L71" s="192"/>
      <c r="M71" s="194" t="s">
        <v>122</v>
      </c>
      <c r="N71" s="194"/>
      <c r="O71" s="316" t="s">
        <v>141</v>
      </c>
      <c r="P71" s="192"/>
      <c r="Q71" s="192"/>
      <c r="R71" s="192"/>
    </row>
    <row r="72" spans="2:22" s="48" customFormat="1" ht="34.5" customHeight="1">
      <c r="B72" s="163" t="s">
        <v>123</v>
      </c>
      <c r="C72" s="184" t="s">
        <v>118</v>
      </c>
      <c r="D72" s="184"/>
      <c r="E72" s="184"/>
      <c r="F72" s="184"/>
      <c r="G72" s="184"/>
      <c r="I72" s="184" t="s">
        <v>119</v>
      </c>
      <c r="J72" s="184"/>
      <c r="K72" s="184"/>
      <c r="L72" s="184"/>
      <c r="O72" s="184" t="s">
        <v>124</v>
      </c>
      <c r="P72" s="184"/>
      <c r="Q72" s="184"/>
      <c r="R72" s="184"/>
    </row>
    <row r="73" spans="2:22" s="48" customFormat="1" ht="12.75" customHeight="1">
      <c r="M73" s="191" t="s">
        <v>125</v>
      </c>
      <c r="N73" s="191"/>
      <c r="O73" s="164" t="s">
        <v>142</v>
      </c>
      <c r="P73" s="165"/>
      <c r="Q73" s="192" t="s">
        <v>143</v>
      </c>
      <c r="R73" s="192"/>
    </row>
    <row r="74" spans="2:22" s="48" customFormat="1" ht="12.75" customHeight="1">
      <c r="O74" s="3" t="s">
        <v>126</v>
      </c>
      <c r="P74" s="3" t="s">
        <v>118</v>
      </c>
      <c r="Q74" s="184" t="s">
        <v>119</v>
      </c>
      <c r="R74" s="184"/>
    </row>
    <row r="75" spans="2:22" s="48" customFormat="1" ht="12.75" customHeight="1">
      <c r="B75" s="48" t="s">
        <v>127</v>
      </c>
      <c r="C75" s="192" t="s">
        <v>144</v>
      </c>
      <c r="D75" s="192"/>
      <c r="E75" s="192"/>
      <c r="F75" s="192"/>
      <c r="G75" s="192"/>
      <c r="H75" s="162"/>
      <c r="I75" s="161"/>
      <c r="J75" s="161"/>
      <c r="K75" s="161"/>
      <c r="L75" s="192" t="s">
        <v>145</v>
      </c>
      <c r="M75" s="192"/>
      <c r="N75" s="192" t="s">
        <v>146</v>
      </c>
      <c r="O75" s="192"/>
    </row>
    <row r="76" spans="2:22" s="48" customFormat="1" ht="12.75" customHeight="1">
      <c r="C76" s="184" t="s">
        <v>126</v>
      </c>
      <c r="D76" s="184"/>
      <c r="E76" s="184"/>
      <c r="F76" s="184"/>
      <c r="G76" s="184"/>
      <c r="H76" s="185" t="s">
        <v>118</v>
      </c>
      <c r="I76" s="185"/>
      <c r="J76" s="185"/>
      <c r="K76" s="185"/>
      <c r="L76" s="184" t="s">
        <v>119</v>
      </c>
      <c r="M76" s="184"/>
      <c r="N76" s="184" t="s">
        <v>128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129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130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131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132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133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134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135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136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137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138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'0503738НП'!TR_30200313183_2367579152</vt:lpstr>
      <vt:lpstr>'0503738НП'!TR_30200313183_2367579153</vt:lpstr>
      <vt:lpstr>'0503738НП'!TR_30200313202</vt:lpstr>
      <vt:lpstr>'0503738НП'!TR_30200313221_2367579154</vt:lpstr>
      <vt:lpstr>'0503738НП'!TR_30200313221_2367579155</vt:lpstr>
      <vt:lpstr>'0503738НП'!TR_30200313240</vt:lpstr>
      <vt:lpstr>'0503738НП'!TR_30200313250_2367579158</vt:lpstr>
      <vt:lpstr>'0503738НП'!TR_30200313250_2367579159</vt:lpstr>
      <vt:lpstr>'0503738НП'!TR_30200313269_2367579156</vt:lpstr>
      <vt:lpstr>'0503738НП'!TR_30200313269_2367579157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2024-03-20T14:48:41Z</cp:lastPrinted>
  <dcterms:created xsi:type="dcterms:W3CDTF">2024-03-14T12:04:39Z</dcterms:created>
  <dcterms:modified xsi:type="dcterms:W3CDTF">2024-03-20T14:48:42Z</dcterms:modified>
</cp:coreProperties>
</file>