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K117"/>
  <c r="G117"/>
  <c r="K116"/>
  <c r="G116"/>
  <c r="K115"/>
  <c r="G115"/>
  <c r="K113"/>
  <c r="G113"/>
  <c r="K112"/>
  <c r="G112"/>
  <c r="K111"/>
  <c r="G111"/>
  <c r="K110"/>
  <c r="G110"/>
  <c r="K109"/>
  <c r="G109"/>
  <c r="G105" s="1"/>
  <c r="K108"/>
  <c r="G108"/>
  <c r="K106"/>
  <c r="G106"/>
  <c r="K105"/>
  <c r="J105"/>
  <c r="J118" s="1"/>
  <c r="J121" s="1"/>
  <c r="I105"/>
  <c r="I118" s="1"/>
  <c r="I121" s="1"/>
  <c r="H105"/>
  <c r="H118" s="1"/>
  <c r="H121" s="1"/>
  <c r="F105"/>
  <c r="E105"/>
  <c r="E118" s="1"/>
  <c r="E121" s="1"/>
  <c r="D105"/>
  <c r="D118" s="1"/>
  <c r="D121" s="1"/>
  <c r="K104"/>
  <c r="G104"/>
  <c r="K102"/>
  <c r="G102"/>
  <c r="K101"/>
  <c r="G101"/>
  <c r="G118" s="1"/>
  <c r="G121" s="1"/>
  <c r="K99"/>
  <c r="G99"/>
  <c r="K98"/>
  <c r="K118" s="1"/>
  <c r="K121" s="1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K57" s="1"/>
  <c r="K89" s="1"/>
  <c r="G58"/>
  <c r="J57"/>
  <c r="J89" s="1"/>
  <c r="I57"/>
  <c r="I89" s="1"/>
  <c r="H57"/>
  <c r="H89" s="1"/>
  <c r="G57"/>
  <c r="G89" s="1"/>
  <c r="F57"/>
  <c r="F89" s="1"/>
  <c r="E57"/>
  <c r="E89" s="1"/>
  <c r="D57"/>
  <c r="D89" s="1"/>
  <c r="I55"/>
  <c r="I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I28"/>
  <c r="H28"/>
  <c r="H55" s="1"/>
  <c r="H90" s="1"/>
  <c r="G28"/>
  <c r="G55" s="1"/>
  <c r="G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G24"/>
  <c r="J90" l="1"/>
  <c r="K55"/>
  <c r="K90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<sst xmlns="http://schemas.openxmlformats.org/spreadsheetml/2006/main" count="353" uniqueCount="227">
  <si>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</si>
  <si>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</si>
  <si>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</si>
  <si>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</si>
  <si>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</si>
  <si>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</si>
  <si>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</si>
  <si>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</si>
  <si>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</si>
  <si>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</si>
  <si>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</si>
  <si>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</si>
  <si>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</si>
  <si>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</si>
  <si>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</si>
  <si>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</si>
  <si>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</si>
  <si>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85.14</t>
  </si>
  <si>
    <t>Учреждение</t>
  </si>
  <si>
    <t>по ОКПО</t>
  </si>
  <si>
    <t>22246291</t>
  </si>
  <si>
    <t>3</t>
  </si>
  <si>
    <t>VID</t>
  </si>
  <si>
    <t>Муниципальное бюджетное общеобразовательное учреждение «Средняя общеобразовательная Ивановская школа»</t>
  </si>
  <si>
    <t>ИНН</t>
  </si>
  <si>
    <t>3128030660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</si>
  <si>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</si>
  <si>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</si>
  <si>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</si>
  <si>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</si>
  <si>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</si>
  <si>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14740000221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</si>
  <si>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</si>
  <si>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</si>
  <si>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</si>
  <si>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</si>
  <si>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</si>
  <si>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</si>
  <si>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</si>
  <si>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</si>
  <si>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</si>
  <si>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</si>
  <si>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</si>
  <si>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</si>
  <si>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</si>
  <si>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</si>
  <si>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</si>
  <si>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</si>
  <si>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</si>
  <si>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</si>
  <si>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</si>
  <si>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</si>
  <si>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</si>
  <si>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</si>
  <si>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</si>
  <si>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</si>
  <si>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</si>
  <si>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</si>
  <si>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</si>
  <si>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</si>
  <si>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</si>
  <si>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</si>
  <si>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</si>
  <si>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</si>
  <si>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</si>
  <si>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</si>
  <si>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</si>
  <si>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</si>
  <si>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</si>
  <si>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</si>
  <si>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</si>
  <si>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</si>
  <si>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</si>
  <si>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</si>
  <si>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</si>
  <si>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</si>
  <si>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</si>
  <si>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</si>
  <si>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</si>
  <si>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</si>
  <si>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</si>
  <si>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</si>
  <si>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</si>
  <si>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</si>
  <si>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</si>
  <si>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</si>
  <si>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</si>
  <si>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</si>
  <si>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</si>
  <si>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</si>
  <si>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</si>
  <si>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</si>
  <si>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</si>
  <si>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</si>
  <si>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</si>
  <si>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</si>
  <si>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</si>
  <si>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</si>
  <si>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</si>
  <si>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</si>
  <si>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</si>
  <si>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</si>
  <si>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</si>
  <si>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</si>
  <si>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</si>
  <si>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</si>
  <si>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</si>
  <si>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</si>
  <si>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</si>
  <si>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</si>
  <si>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</si>
  <si>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</si>
  <si>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</si>
  <si>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</si>
  <si>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</si>
  <si>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</si>
  <si>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</si>
  <si>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</si>
  <si>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</si>
  <si>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</si>
  <si>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</si>
  <si>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</si>
  <si>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</si>
  <si>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</si>
  <si>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</si>
  <si>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</si>
  <si>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</si>
  <si>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</si>
  <si>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</si>
  <si>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</si>
  <si>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</si>
  <si>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</si>
  <si>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</si>
  <si>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</si>
  <si>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</si>
  <si>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</si>
  <si>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</si>
  <si>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</si>
  <si>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</si>
  <si>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</si>
  <si>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</si>
  <si>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</si>
  <si>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</si>
  <si>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</si>
  <si>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</si>
  <si>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</si>
  <si>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</si>
  <si>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</si>
  <si>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</si>
  <si>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</si>
  <si>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</si>
  <si>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</si>
  <si>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</si>
  <si>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</si>
  <si>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</si>
  <si>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</si>
  <si>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</si>
  <si>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</si>
  <si>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</si>
  <si>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</si>
  <si>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</si>
  <si>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</si>
  <si>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</si>
  <si>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</si>
  <si>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</si>
  <si>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</si>
  <si>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</si>
  <si>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</si>
  <si>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</si>
  <si>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</si>
  <si>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</si>
  <si>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</si>
  <si>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</si>
  <si>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</si>
  <si>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</si>
  <si>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</si>
  <si>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</si>
  <si>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</si>
  <si>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</si>
  <si>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</si>
  <si>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</si>
  <si>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</si>
  <si>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</si>
  <si>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</si>
  <si>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</si>
  <si>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</si>
  <si>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</si>
  <si>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</si>
  <si>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</si>
  <si>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</si>
  <si>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</si>
  <si>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</si>
  <si>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</si>
  <si>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</si>
  <si>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</si>
  <si>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</si>
  <si>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</si>
  <si>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</si>
  <si>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Васютин Д.Ю.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</si>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</sst>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03" workbookViewId="0">
      <selection activeCell="O19" sqref="O1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42943761.049999997</v>
      </c>
      <c r="F24" s="53">
        <v>1520432.8</v>
      </c>
      <c r="G24" s="54">
        <f>D24+E24+F24</f>
        <v>44464193.849999994</v>
      </c>
      <c r="H24" s="52">
        <v>0</v>
      </c>
      <c r="I24" s="53">
        <v>53343708.859999999</v>
      </c>
      <c r="J24" s="53">
        <v>1483432.8</v>
      </c>
      <c r="K24" s="55">
        <f>H24+I24+J24</f>
        <v>54827141.659999996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24428061.219999999</v>
      </c>
      <c r="F25" s="53">
        <v>1520432.8</v>
      </c>
      <c r="G25" s="54">
        <f>D25+E25+F25</f>
        <v>25948494.02</v>
      </c>
      <c r="H25" s="53">
        <v>0</v>
      </c>
      <c r="I25" s="53">
        <v>28807844.850000001</v>
      </c>
      <c r="J25" s="53">
        <v>1483432.8</v>
      </c>
      <c r="K25" s="55">
        <f>H25+I25+J25</f>
        <v>30291277.650000002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24428061.219999999</v>
      </c>
      <c r="F26" s="164">
        <v>1520432.8</v>
      </c>
      <c r="G26" s="174">
        <f>D26+E26+F26</f>
        <v>25948494.02</v>
      </c>
      <c r="H26" s="164">
        <v>0</v>
      </c>
      <c r="I26" s="164">
        <v>28807844.850000001</v>
      </c>
      <c r="J26" s="164">
        <v>1483432.8</v>
      </c>
      <c r="K26" s="166">
        <f>H26+I26+J26</f>
        <v>30291277.650000002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18515699.829999998</v>
      </c>
      <c r="F28" s="60">
        <f t="shared" si="0"/>
        <v>0</v>
      </c>
      <c r="G28" s="60">
        <f t="shared" si="0"/>
        <v>18515699.829999994</v>
      </c>
      <c r="H28" s="60">
        <f t="shared" si="0"/>
        <v>0</v>
      </c>
      <c r="I28" s="60">
        <f t="shared" si="0"/>
        <v>24535864.009999998</v>
      </c>
      <c r="J28" s="60">
        <f t="shared" si="0"/>
        <v>0</v>
      </c>
      <c r="K28" s="61">
        <f t="shared" si="0"/>
        <v>24535864.009999994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16615334.199999999</v>
      </c>
      <c r="F34" s="63">
        <v>0</v>
      </c>
      <c r="G34" s="64">
        <f>D34+E34+F34</f>
        <v>16615334.199999999</v>
      </c>
      <c r="H34" s="52">
        <v>0</v>
      </c>
      <c r="I34" s="63">
        <v>17899053.399999999</v>
      </c>
      <c r="J34" s="63">
        <v>0</v>
      </c>
      <c r="K34" s="65">
        <f>H34+I34+J34</f>
        <v>17899053.399999999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184325.35</v>
      </c>
      <c r="F35" s="63">
        <v>30518.2</v>
      </c>
      <c r="G35" s="64">
        <f>D35+E35+F35</f>
        <v>214843.55000000002</v>
      </c>
      <c r="H35" s="53">
        <v>0</v>
      </c>
      <c r="I35" s="63">
        <v>120775.82</v>
      </c>
      <c r="J35" s="63">
        <v>15262.2</v>
      </c>
      <c r="K35" s="65">
        <f>H35+I35+J35</f>
        <v>136038.02000000002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1952</v>
      </c>
      <c r="F44" s="71">
        <v>0</v>
      </c>
      <c r="G44" s="72">
        <f>D44+E44+F44</f>
        <v>1952</v>
      </c>
      <c r="H44" s="71">
        <v>0</v>
      </c>
      <c r="I44" s="71">
        <v>1952</v>
      </c>
      <c r="J44" s="71">
        <v>0</v>
      </c>
      <c r="K44" s="73">
        <f>H44+I44+J44</f>
        <v>1952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35317311.380000003</v>
      </c>
      <c r="F55" s="82">
        <f t="shared" si="2"/>
        <v>30518.2</v>
      </c>
      <c r="G55" s="82">
        <f t="shared" si="2"/>
        <v>35347829.579999991</v>
      </c>
      <c r="H55" s="82">
        <f t="shared" si="2"/>
        <v>0</v>
      </c>
      <c r="I55" s="82">
        <f t="shared" si="2"/>
        <v>42557645.229999997</v>
      </c>
      <c r="J55" s="82">
        <f t="shared" si="2"/>
        <v>15262.2</v>
      </c>
      <c r="K55" s="83">
        <f t="shared" si="2"/>
        <v>42572907.43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38000</v>
      </c>
      <c r="F57" s="60">
        <f t="shared" si="3"/>
        <v>128355.01</v>
      </c>
      <c r="G57" s="60">
        <f t="shared" si="3"/>
        <v>166355.01</v>
      </c>
      <c r="H57" s="60">
        <f t="shared" si="3"/>
        <v>0</v>
      </c>
      <c r="I57" s="60">
        <f t="shared" si="3"/>
        <v>16890</v>
      </c>
      <c r="J57" s="60">
        <f t="shared" si="3"/>
        <v>207919.93</v>
      </c>
      <c r="K57" s="88">
        <f t="shared" si="3"/>
        <v>224809.93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38000</v>
      </c>
      <c r="F58" s="164">
        <v>128355.01</v>
      </c>
      <c r="G58" s="174">
        <f>D58+E58+F58</f>
        <v>166355.01</v>
      </c>
      <c r="H58" s="164">
        <v>0</v>
      </c>
      <c r="I58" s="164">
        <v>16890</v>
      </c>
      <c r="J58" s="164">
        <v>207919.93</v>
      </c>
      <c r="K58" s="166">
        <f>H58+I58+J58</f>
        <v>224809.93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1815497.73</v>
      </c>
      <c r="E70" s="63">
        <v>88138161.969999999</v>
      </c>
      <c r="F70" s="63">
        <v>0</v>
      </c>
      <c r="G70" s="64">
        <f>D70+E70+F70</f>
        <v>89953659.700000003</v>
      </c>
      <c r="H70" s="53">
        <v>2044488.93</v>
      </c>
      <c r="I70" s="63">
        <v>67567372.319999993</v>
      </c>
      <c r="J70" s="75">
        <v>0</v>
      </c>
      <c r="K70" s="55">
        <f>H70+I70+J70</f>
        <v>69611861.25</v>
      </c>
      <c r="L70" s="33"/>
      <c r="M70" s="33"/>
    </row>
    <row r="71" spans="2:13">
      <c r="B71" s="57" t="s">
        <v>77</v>
      </c>
      <c r="C71" s="172" t="s">
        <v>136</v>
      </c>
      <c r="D71" s="164">
        <v>625074</v>
      </c>
      <c r="E71" s="164">
        <v>29989317</v>
      </c>
      <c r="F71" s="164"/>
      <c r="G71" s="174">
        <f>D71+E71+F71</f>
        <v>30614391</v>
      </c>
      <c r="H71" s="164">
        <v>1022244</v>
      </c>
      <c r="I71" s="164">
        <v>33482011</v>
      </c>
      <c r="J71" s="164"/>
      <c r="K71" s="166">
        <f>H71+I71+J71</f>
        <v>34504255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4979.66</v>
      </c>
      <c r="J73" s="53">
        <v>0</v>
      </c>
      <c r="K73" s="65">
        <f>H73+I73+J73</f>
        <v>4979.66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1815497.73</v>
      </c>
      <c r="E89" s="100">
        <f t="shared" si="4"/>
        <v>88176161.969999999</v>
      </c>
      <c r="F89" s="100">
        <f t="shared" si="4"/>
        <v>128355.01</v>
      </c>
      <c r="G89" s="100">
        <f t="shared" si="4"/>
        <v>90120014.710000008</v>
      </c>
      <c r="H89" s="100">
        <f t="shared" si="4"/>
        <v>2044488.93</v>
      </c>
      <c r="I89" s="100">
        <f t="shared" si="4"/>
        <v>67589241.979999989</v>
      </c>
      <c r="J89" s="100">
        <f t="shared" si="4"/>
        <v>207919.93</v>
      </c>
      <c r="K89" s="101">
        <f t="shared" si="4"/>
        <v>69841650.840000004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1815497.73</v>
      </c>
      <c r="E90" s="103">
        <f t="shared" si="5"/>
        <v>123493473.34999999</v>
      </c>
      <c r="F90" s="103">
        <f t="shared" si="5"/>
        <v>158873.21</v>
      </c>
      <c r="G90" s="103">
        <f t="shared" si="5"/>
        <v>125467844.28999999</v>
      </c>
      <c r="H90" s="103">
        <f t="shared" si="5"/>
        <v>2044488.93</v>
      </c>
      <c r="I90" s="103">
        <f t="shared" si="5"/>
        <v>110146887.20999998</v>
      </c>
      <c r="J90" s="103">
        <f t="shared" si="5"/>
        <v>223182.13</v>
      </c>
      <c r="K90" s="104">
        <f t="shared" si="5"/>
        <v>112414558.27000001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233798.53</v>
      </c>
      <c r="F101" s="63">
        <v>0</v>
      </c>
      <c r="G101" s="64">
        <f>D101+E101+F101</f>
        <v>233798.53</v>
      </c>
      <c r="H101" s="63">
        <v>0</v>
      </c>
      <c r="I101" s="63">
        <v>736921.73</v>
      </c>
      <c r="J101" s="63">
        <v>0</v>
      </c>
      <c r="K101" s="55">
        <f>H101+I101+J101</f>
        <v>736921.73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58628.59</v>
      </c>
      <c r="G105" s="60">
        <f>G106+G108+G109+G110+G111</f>
        <v>58628.59</v>
      </c>
      <c r="H105" s="60">
        <f>H108+H109+H110+H111</f>
        <v>0</v>
      </c>
      <c r="I105" s="60">
        <f>I108+I109+I110+I111</f>
        <v>0</v>
      </c>
      <c r="J105" s="60">
        <f>J106+J108+J109+J110+J111</f>
        <v>154204.15</v>
      </c>
      <c r="K105" s="61">
        <f>K106+K108+K109+K110+K111</f>
        <v>154204.15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58628.59</v>
      </c>
      <c r="G106" s="174">
        <f>F106</f>
        <v>58628.59</v>
      </c>
      <c r="H106" s="170" t="s">
        <v>169</v>
      </c>
      <c r="I106" s="170" t="s">
        <v>169</v>
      </c>
      <c r="J106" s="164">
        <v>154204.15</v>
      </c>
      <c r="K106" s="166">
        <f>J106</f>
        <v>154204.15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1172</v>
      </c>
      <c r="G112" s="64">
        <f t="shared" si="6"/>
        <v>1172</v>
      </c>
      <c r="H112" s="63">
        <v>0</v>
      </c>
      <c r="I112" s="63">
        <v>0</v>
      </c>
      <c r="J112" s="63">
        <v>3272.4</v>
      </c>
      <c r="K112" s="55">
        <f t="shared" si="7"/>
        <v>3272.4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51692379.390000001</v>
      </c>
      <c r="F115" s="75">
        <v>0</v>
      </c>
      <c r="G115" s="64">
        <f>D115+E115+F115</f>
        <v>51692379.390000001</v>
      </c>
      <c r="H115" s="111">
        <v>0</v>
      </c>
      <c r="I115" s="75">
        <v>53679985.340000004</v>
      </c>
      <c r="J115" s="75">
        <v>0</v>
      </c>
      <c r="K115" s="55">
        <f>H115+I115+J115</f>
        <v>53679985.340000004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1815497.73</v>
      </c>
      <c r="E116" s="53">
        <v>88138161.969999999</v>
      </c>
      <c r="F116" s="53">
        <v>0</v>
      </c>
      <c r="G116" s="64">
        <f>D116+E116+F116</f>
        <v>89953659.700000003</v>
      </c>
      <c r="H116" s="53">
        <v>2044488.93</v>
      </c>
      <c r="I116" s="53">
        <v>67567372.319999993</v>
      </c>
      <c r="J116" s="53">
        <v>0</v>
      </c>
      <c r="K116" s="55">
        <f>H116+I116+J116</f>
        <v>69611861.25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739102.99</v>
      </c>
      <c r="F117" s="53">
        <v>0</v>
      </c>
      <c r="G117" s="64">
        <f>D117+E117+F117</f>
        <v>739102.99</v>
      </c>
      <c r="H117" s="53">
        <v>0</v>
      </c>
      <c r="I117" s="53">
        <v>646599.96</v>
      </c>
      <c r="J117" s="53">
        <v>0</v>
      </c>
      <c r="K117" s="55">
        <f>H117+I117+J117</f>
        <v>646599.96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1815497.73</v>
      </c>
      <c r="E118" s="113">
        <f t="shared" si="8"/>
        <v>140803442.88</v>
      </c>
      <c r="F118" s="113">
        <f t="shared" si="8"/>
        <v>59800.59</v>
      </c>
      <c r="G118" s="113">
        <f t="shared" si="8"/>
        <v>142678741.20000002</v>
      </c>
      <c r="H118" s="113">
        <f t="shared" si="8"/>
        <v>2044488.93</v>
      </c>
      <c r="I118" s="113">
        <f t="shared" si="8"/>
        <v>122630879.34999998</v>
      </c>
      <c r="J118" s="113">
        <f t="shared" si="8"/>
        <v>157476.54999999999</v>
      </c>
      <c r="K118" s="114">
        <f t="shared" si="8"/>
        <v>124832844.83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-17309969.530000001</v>
      </c>
      <c r="F120" s="53">
        <v>99072.62</v>
      </c>
      <c r="G120" s="54">
        <f>D120+E120+F120</f>
        <v>-17210896.91</v>
      </c>
      <c r="H120" s="53">
        <v>0</v>
      </c>
      <c r="I120" s="53">
        <v>-12483992.140000001</v>
      </c>
      <c r="J120" s="53">
        <v>65705.58</v>
      </c>
      <c r="K120" s="55">
        <f>H120+I120+J120</f>
        <v>-12418286.560000001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1815497.73</v>
      </c>
      <c r="E121" s="120">
        <f t="shared" si="9"/>
        <v>123493473.34999999</v>
      </c>
      <c r="F121" s="120">
        <f t="shared" si="9"/>
        <v>158873.21</v>
      </c>
      <c r="G121" s="120">
        <f t="shared" si="9"/>
        <v>125467844.29000002</v>
      </c>
      <c r="H121" s="120">
        <f t="shared" si="9"/>
        <v>2044488.93</v>
      </c>
      <c r="I121" s="120">
        <f t="shared" si="9"/>
        <v>110146887.20999998</v>
      </c>
      <c r="J121" s="120">
        <f t="shared" si="9"/>
        <v>223182.13</v>
      </c>
      <c r="K121" s="104">
        <f t="shared" si="9"/>
        <v>112414558.27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2024-03-20T14:27:08Z</cp:lastPrinted>
  <dcterms:created xsi:type="dcterms:W3CDTF">2024-03-14T12:07:26Z</dcterms:created>
  <dcterms:modified xsi:type="dcterms:W3CDTF">2024-03-20T14:27:09Z</dcterms:modified>
</cp:coreProperties>
</file>