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L143"/>
  <c r="K143"/>
  <c r="J143"/>
  <c r="I143"/>
  <c r="H143"/>
  <c r="G143"/>
  <c r="F143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L56"/>
  <c r="K56"/>
  <c r="J56"/>
  <c r="I56"/>
  <c r="H56"/>
  <c r="G56"/>
  <c r="F56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<sst xmlns="http://schemas.openxmlformats.org/spreadsheetml/2006/main" count="1054" uniqueCount="600">
  <si>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</si>
  <si>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</si>
  <si>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</si>
  <si>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</si>
  <si>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</si>
  <si>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</si>
  <si>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</si>
  <si>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</si>
  <si>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</si>
  <si>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</si>
  <si>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</si>
  <si>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</si>
  <si>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</si>
  <si>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</si>
  <si>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</si>
  <si>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</si>
  <si>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</si>
  <si>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</si>
  <si>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</si>
  <si>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</si>
  <si>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3128030660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</si>
  <si>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</si>
  <si>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</si>
  <si>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</si>
  <si>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</si>
  <si>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</si>
  <si>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</si>
  <si>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</si>
  <si>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</si>
  <si>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</si>
  <si>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</si>
  <si>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</si>
  <si>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</si>
  <si>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</si>
  <si>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</si>
  <si>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</si>
  <si>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</si>
  <si>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</si>
  <si>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</si>
  <si>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</si>
  <si>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</si>
  <si>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</si>
  <si>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</si>
  <si>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</si>
  <si>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</si>
  <si>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</si>
  <si>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</si>
  <si>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</si>
  <si>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</si>
  <si>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</si>
  <si>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</si>
  <si>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</si>
  <si>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</si>
  <si>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</si>
  <si>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</si>
  <si>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</si>
  <si>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</si>
  <si>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</si>
  <si>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</si>
  <si>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</si>
  <si>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</si>
  <si>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</si>
  <si>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</si>
  <si>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</si>
  <si>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</si>
  <si>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</si>
  <si>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</si>
  <si>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</si>
  <si>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</si>
  <si>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</si>
  <si>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</si>
  <si>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</si>
  <si>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</si>
  <si>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</si>
  <si>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</si>
  <si>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</si>
  <si>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</si>
  <si>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</si>
  <si>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</si>
  <si>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</si>
  <si>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</si>
  <si>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</si>
  <si>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</si>
  <si>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</si>
  <si>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</si>
  <si>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</si>
  <si>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</si>
  <si>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</si>
  <si>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</si>
  <si>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</si>
  <si>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Васютин Д.Ю.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</si>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</sst>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42943761.050000004</v>
      </c>
      <c r="F12" s="26">
        <f t="shared" si="0"/>
        <v>14928462.830000002</v>
      </c>
      <c r="G12" s="26">
        <f t="shared" si="0"/>
        <v>3158174.14</v>
      </c>
      <c r="H12" s="26">
        <f t="shared" si="0"/>
        <v>0</v>
      </c>
      <c r="I12" s="26">
        <f t="shared" si="0"/>
        <v>4528515.0199999996</v>
      </c>
      <c r="J12" s="26">
        <f t="shared" si="0"/>
        <v>0</v>
      </c>
      <c r="K12" s="26">
        <f t="shared" si="0"/>
        <v>0</v>
      </c>
      <c r="L12" s="27">
        <f t="shared" ref="L12:L20" si="1">E12+F12-I12</f>
        <v>53343708.860000014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>
        <v>765535.5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2">
        <f t="shared" si="1"/>
        <v>765535.5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29781202.140000001</v>
      </c>
      <c r="F14" s="31">
        <v>6201727.7400000002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35982929.880000003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6827935.4299999997</v>
      </c>
      <c r="F16" s="31">
        <v>5832031.7000000002</v>
      </c>
      <c r="G16" s="31">
        <v>2981610.12</v>
      </c>
      <c r="H16" s="31">
        <v>0</v>
      </c>
      <c r="I16" s="31">
        <v>2971099.08</v>
      </c>
      <c r="J16" s="31">
        <v>0</v>
      </c>
      <c r="K16" s="31">
        <v>0</v>
      </c>
      <c r="L16" s="32">
        <f t="shared" si="1"/>
        <v>9688868.0499999989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>
        <v>13198.56</v>
      </c>
      <c r="F17" s="31">
        <v>13198.56</v>
      </c>
      <c r="G17" s="31">
        <v>0</v>
      </c>
      <c r="H17" s="31">
        <v>0</v>
      </c>
      <c r="I17" s="31">
        <v>13198.56</v>
      </c>
      <c r="J17" s="31">
        <v>0</v>
      </c>
      <c r="K17" s="31">
        <v>0</v>
      </c>
      <c r="L17" s="32">
        <f t="shared" si="1"/>
        <v>13198.56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2966565.91</v>
      </c>
      <c r="F18" s="31">
        <v>1780137.38</v>
      </c>
      <c r="G18" s="31">
        <v>138054.22</v>
      </c>
      <c r="H18" s="31">
        <v>0</v>
      </c>
      <c r="I18" s="31">
        <v>1544217.38</v>
      </c>
      <c r="J18" s="31">
        <v>0</v>
      </c>
      <c r="K18" s="31">
        <v>0</v>
      </c>
      <c r="L18" s="32">
        <f t="shared" si="1"/>
        <v>3202485.91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2589323.5099999998</v>
      </c>
      <c r="F20" s="31">
        <v>1101367.45</v>
      </c>
      <c r="G20" s="31">
        <v>38509.800000000003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3690690.96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24428061.219999999</v>
      </c>
      <c r="F21" s="30" t="s">
        <v>82</v>
      </c>
      <c r="G21" s="30" t="s">
        <v>82</v>
      </c>
      <c r="H21" s="30" t="s">
        <v>82</v>
      </c>
      <c r="I21" s="34">
        <f>SUM(I22:I23)+SUM(I29:I34)</f>
        <v>4379783.6300000008</v>
      </c>
      <c r="J21" s="34">
        <f>SUM(J22:J23)+SUM(J29:J34)</f>
        <v>2532034.6599999997</v>
      </c>
      <c r="K21" s="34">
        <f>SUM(K22:K23)+SUM(K29:K34)</f>
        <v>0</v>
      </c>
      <c r="L21" s="35">
        <f>E21+I21</f>
        <v>28807844.850000001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>
        <v>377088.63</v>
      </c>
      <c r="F22" s="30" t="s">
        <v>82</v>
      </c>
      <c r="G22" s="30" t="s">
        <v>82</v>
      </c>
      <c r="H22" s="30" t="s">
        <v>82</v>
      </c>
      <c r="I22" s="31">
        <v>6467.76</v>
      </c>
      <c r="J22" s="36">
        <v>0</v>
      </c>
      <c r="K22" s="36">
        <v>0</v>
      </c>
      <c r="L22" s="35">
        <f>E22+I22</f>
        <v>383556.39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12287288</v>
      </c>
      <c r="F23" s="38" t="s">
        <v>82</v>
      </c>
      <c r="G23" s="38" t="s">
        <v>82</v>
      </c>
      <c r="H23" s="38" t="s">
        <v>82</v>
      </c>
      <c r="I23" s="39">
        <v>540885.01</v>
      </c>
      <c r="J23" s="40">
        <v>0</v>
      </c>
      <c r="K23" s="40">
        <v>0</v>
      </c>
      <c r="L23" s="41">
        <f>E23+I23</f>
        <v>12828173.01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6262698.7699999996</v>
      </c>
      <c r="F30" s="57" t="s">
        <v>82</v>
      </c>
      <c r="G30" s="57" t="s">
        <v>82</v>
      </c>
      <c r="H30" s="57" t="s">
        <v>82</v>
      </c>
      <c r="I30" s="58">
        <v>2457996.69</v>
      </c>
      <c r="J30" s="59">
        <v>2391604.86</v>
      </c>
      <c r="K30" s="59">
        <v>0</v>
      </c>
      <c r="L30" s="60">
        <f t="shared" si="2"/>
        <v>8720695.459999999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>
        <v>13198.56</v>
      </c>
      <c r="F31" s="30" t="s">
        <v>82</v>
      </c>
      <c r="G31" s="30" t="s">
        <v>82</v>
      </c>
      <c r="H31" s="30" t="s">
        <v>82</v>
      </c>
      <c r="I31" s="31">
        <v>0</v>
      </c>
      <c r="J31" s="36">
        <v>0</v>
      </c>
      <c r="K31" s="36">
        <v>0</v>
      </c>
      <c r="L31" s="35">
        <f t="shared" si="2"/>
        <v>13198.56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2898463.75</v>
      </c>
      <c r="F32" s="30" t="s">
        <v>82</v>
      </c>
      <c r="G32" s="30" t="s">
        <v>82</v>
      </c>
      <c r="H32" s="30" t="s">
        <v>82</v>
      </c>
      <c r="I32" s="31">
        <v>273066.71999999997</v>
      </c>
      <c r="J32" s="36">
        <v>101920</v>
      </c>
      <c r="K32" s="36">
        <v>0</v>
      </c>
      <c r="L32" s="35">
        <f t="shared" si="2"/>
        <v>3171530.4699999997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2589323.5099999998</v>
      </c>
      <c r="F34" s="30" t="s">
        <v>82</v>
      </c>
      <c r="G34" s="30" t="s">
        <v>82</v>
      </c>
      <c r="H34" s="30" t="s">
        <v>82</v>
      </c>
      <c r="I34" s="31">
        <v>1101367.45</v>
      </c>
      <c r="J34" s="36">
        <v>38509.800000000003</v>
      </c>
      <c r="K34" s="36">
        <v>0</v>
      </c>
      <c r="L34" s="35">
        <f t="shared" si="2"/>
        <v>3690690.96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7621478.3899999997</v>
      </c>
      <c r="G44" s="61">
        <f t="shared" si="4"/>
        <v>6201727.7400000002</v>
      </c>
      <c r="H44" s="61">
        <f t="shared" si="4"/>
        <v>0</v>
      </c>
      <c r="I44" s="61">
        <f t="shared" si="4"/>
        <v>7621478.3899999997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7621478.3899999997</v>
      </c>
      <c r="G47" s="31">
        <v>6201727.7400000002</v>
      </c>
      <c r="H47" s="31">
        <v>0</v>
      </c>
      <c r="I47" s="31">
        <v>7621478.3899999997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16615334.199999999</v>
      </c>
      <c r="F80" s="26">
        <f t="shared" si="8"/>
        <v>1283719.2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17899053.399999999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16615334.199999999</v>
      </c>
      <c r="F81" s="31">
        <v>1283719.2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2">
        <f>E81+F81-I81</f>
        <v>17899053.399999999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184325.35</v>
      </c>
      <c r="F91" s="90">
        <v>74641.67</v>
      </c>
      <c r="G91" s="90">
        <v>41024.35</v>
      </c>
      <c r="H91" s="90">
        <v>0</v>
      </c>
      <c r="I91" s="90">
        <v>138191.20000000001</v>
      </c>
      <c r="J91" s="90">
        <v>0</v>
      </c>
      <c r="K91" s="90">
        <v>0</v>
      </c>
      <c r="L91" s="78">
        <f>E91+F91-I91</f>
        <v>120775.82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1952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1952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>
        <v>1952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62">
        <f>E128+F128-I128</f>
        <v>1952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42943761.049999997</v>
      </c>
      <c r="F161" s="98">
        <v>14928462.83</v>
      </c>
      <c r="G161" s="98">
        <v>3158174.14</v>
      </c>
      <c r="H161" s="98">
        <v>0</v>
      </c>
      <c r="I161" s="98">
        <v>4528515.0199999996</v>
      </c>
      <c r="J161" s="98">
        <v>0</v>
      </c>
      <c r="K161" s="98">
        <v>0</v>
      </c>
      <c r="L161" s="99">
        <f>E161+F161-I161</f>
        <v>53343708.859999999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30546737.640000001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30546737.640000001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4530307.55</v>
      </c>
      <c r="F163" s="31">
        <v>2453401.79</v>
      </c>
      <c r="G163" s="31">
        <v>0</v>
      </c>
      <c r="H163" s="31">
        <v>0</v>
      </c>
      <c r="I163" s="31">
        <v>1749515.04</v>
      </c>
      <c r="J163" s="31">
        <v>0</v>
      </c>
      <c r="K163" s="31">
        <v>0</v>
      </c>
      <c r="L163" s="32">
        <f>E163+F163-I163</f>
        <v>5234194.3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24428061.219999999</v>
      </c>
      <c r="F164" s="101" t="s">
        <v>405</v>
      </c>
      <c r="G164" s="101" t="s">
        <v>405</v>
      </c>
      <c r="H164" s="101" t="s">
        <v>405</v>
      </c>
      <c r="I164" s="94">
        <v>4379783.63</v>
      </c>
      <c r="J164" s="94">
        <v>2532034.66</v>
      </c>
      <c r="K164" s="94">
        <v>0</v>
      </c>
      <c r="L164" s="35">
        <f>E164+I164</f>
        <v>28807844.849999998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12664376.630000001</v>
      </c>
      <c r="F165" s="101" t="s">
        <v>405</v>
      </c>
      <c r="G165" s="101" t="s">
        <v>405</v>
      </c>
      <c r="H165" s="101" t="s">
        <v>405</v>
      </c>
      <c r="I165" s="31">
        <v>375082.56</v>
      </c>
      <c r="J165" s="36">
        <v>0</v>
      </c>
      <c r="K165" s="36">
        <v>0</v>
      </c>
      <c r="L165" s="35">
        <f>E165+I165</f>
        <v>13039459.190000001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4519207.38</v>
      </c>
      <c r="F166" s="101" t="s">
        <v>405</v>
      </c>
      <c r="G166" s="101" t="s">
        <v>405</v>
      </c>
      <c r="H166" s="101" t="s">
        <v>405</v>
      </c>
      <c r="I166" s="31">
        <v>359681.51</v>
      </c>
      <c r="J166" s="36">
        <v>0</v>
      </c>
      <c r="K166" s="36">
        <v>0</v>
      </c>
      <c r="L166" s="35">
        <f>E166+I166</f>
        <v>4878888.8899999997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7621478.3899999997</v>
      </c>
      <c r="G170" s="94">
        <v>6201727.7400000002</v>
      </c>
      <c r="H170" s="94">
        <v>0</v>
      </c>
      <c r="I170" s="94">
        <v>7621478.3899999997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16615334.199999999</v>
      </c>
      <c r="F189" s="94">
        <v>1283719.2</v>
      </c>
      <c r="G189" s="94">
        <v>0</v>
      </c>
      <c r="H189" s="94">
        <v>0</v>
      </c>
      <c r="I189" s="94">
        <v>0</v>
      </c>
      <c r="J189" s="94">
        <v>0</v>
      </c>
      <c r="K189" s="94">
        <v>0</v>
      </c>
      <c r="L189" s="32">
        <f>E189+F189-I189</f>
        <v>17899053.399999999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16615334.199999999</v>
      </c>
      <c r="F190" s="31">
        <v>1283719.2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2">
        <f>E190+F190-I190</f>
        <v>17899053.399999999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184325.35</v>
      </c>
      <c r="F194" s="94">
        <v>74641.67</v>
      </c>
      <c r="G194" s="94">
        <v>41024.35</v>
      </c>
      <c r="H194" s="94">
        <v>0</v>
      </c>
      <c r="I194" s="94">
        <v>138191.20000000001</v>
      </c>
      <c r="J194" s="94">
        <v>0</v>
      </c>
      <c r="K194" s="94">
        <v>0</v>
      </c>
      <c r="L194" s="62">
        <f t="shared" si="15"/>
        <v>120775.82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218850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218850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218850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218850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1639453.8</v>
      </c>
      <c r="F239" s="180"/>
      <c r="G239" s="180">
        <v>167797.48</v>
      </c>
      <c r="H239" s="180"/>
      <c r="I239" s="180">
        <v>107382.88</v>
      </c>
      <c r="J239" s="180"/>
      <c r="K239" s="181">
        <f>E239+G239-I239</f>
        <v>1699868.4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1639453.8</v>
      </c>
      <c r="F241" s="176"/>
      <c r="G241" s="176">
        <v>167797.48</v>
      </c>
      <c r="H241" s="176"/>
      <c r="I241" s="176">
        <v>107382.88</v>
      </c>
      <c r="J241" s="176"/>
      <c r="K241" s="174">
        <f>E241+G241-I241</f>
        <v>1699868.4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2652096.08</v>
      </c>
      <c r="F276" s="176"/>
      <c r="G276" s="176">
        <v>1852893.72</v>
      </c>
      <c r="H276" s="176"/>
      <c r="I276" s="176">
        <v>1852893.72</v>
      </c>
      <c r="J276" s="176"/>
      <c r="K276" s="174">
        <f t="shared" ref="K276:K286" si="20">E276+G276-I276</f>
        <v>2652096.08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2652096.08</v>
      </c>
      <c r="F277" s="173"/>
      <c r="G277" s="173">
        <v>1852893.72</v>
      </c>
      <c r="H277" s="173"/>
      <c r="I277" s="173">
        <v>1852893.72</v>
      </c>
      <c r="J277" s="173"/>
      <c r="K277" s="174">
        <f t="shared" si="20"/>
        <v>2652096.08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2652096.08</v>
      </c>
      <c r="F278" s="173"/>
      <c r="G278" s="173">
        <v>1852893.72</v>
      </c>
      <c r="H278" s="173"/>
      <c r="I278" s="173">
        <v>1852893.72</v>
      </c>
      <c r="J278" s="173"/>
      <c r="K278" s="174">
        <f t="shared" si="20"/>
        <v>2652096.08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2652096.08</v>
      </c>
      <c r="F279" s="176"/>
      <c r="G279" s="176">
        <v>1852893.72</v>
      </c>
      <c r="H279" s="176"/>
      <c r="I279" s="176">
        <v>1852893.72</v>
      </c>
      <c r="J279" s="176"/>
      <c r="K279" s="174">
        <f t="shared" si="20"/>
        <v>2652096.08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2024-03-20T14:50:49Z</cp:lastPrinted>
  <dcterms:created xsi:type="dcterms:W3CDTF">2024-03-14T12:08:28Z</dcterms:created>
  <dcterms:modified xsi:type="dcterms:W3CDTF">2024-03-20T14:50:50Z</dcterms:modified>
</cp:coreProperties>
</file>